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Q:\Triag International AG\Verkauf\Sales tools\"/>
    </mc:Choice>
  </mc:AlternateContent>
  <xr:revisionPtr revIDLastSave="0" documentId="13_ncr:1_{D46E4DE3-BA2E-4D96-8AEF-EE4C3E3982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pannstellenrechner" sheetId="3" r:id="rId1"/>
    <sheet name="clamping area calculator" sheetId="6" r:id="rId2"/>
    <sheet name="Tabelle2" sheetId="4" state="hidden" r:id="rId3"/>
  </sheets>
  <definedNames>
    <definedName name="_xlnm._FilterDatabase" localSheetId="1" hidden="1">'clamping area calculator'!$B$12:$E$12</definedName>
    <definedName name="_xlnm._FilterDatabase" localSheetId="0" hidden="1">Spannstellenrechner!$B$12:$E$12</definedName>
    <definedName name="Anzahl" localSheetId="1">'clamping area calculator'!#REF!</definedName>
    <definedName name="Anzahl">Spannstellenrechner!#REF!</definedName>
    <definedName name="Anzahlschiene">Tabelle2!$B$2:$B$11</definedName>
    <definedName name="Anzahlstellen">Tabelle2!$B$2:$B$21</definedName>
    <definedName name="_xlnm.Print_Area" localSheetId="1">'clamping area calculator'!$N$17</definedName>
    <definedName name="_xlnm.Print_Area" localSheetId="0">Spannstellenrechner!$L$17</definedName>
    <definedName name="Schienenlaenge">Tabelle2!$A$6:$A$19</definedName>
    <definedName name="Schienenlänge" localSheetId="1">'clamping area calculator'!#REF!</definedName>
    <definedName name="Schienenlänge">Spannstellenrechner!#REF!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0" i="3" l="1"/>
  <c r="D50" i="6"/>
  <c r="D37" i="6"/>
  <c r="D24" i="6"/>
  <c r="D12" i="6"/>
  <c r="D12" i="3"/>
  <c r="D37" i="3"/>
  <c r="D24" i="3"/>
</calcChain>
</file>

<file path=xl/sharedStrings.xml><?xml version="1.0" encoding="utf-8"?>
<sst xmlns="http://schemas.openxmlformats.org/spreadsheetml/2006/main" count="104" uniqueCount="33">
  <si>
    <t>Schienenlänge</t>
  </si>
  <si>
    <t>mm</t>
  </si>
  <si>
    <t>Anschlagmodul</t>
  </si>
  <si>
    <t>Spannmodul</t>
  </si>
  <si>
    <t>Anzahl Spannstellen</t>
  </si>
  <si>
    <t>Länge</t>
  </si>
  <si>
    <t>Endspannmodul</t>
  </si>
  <si>
    <t>Zwischen-Spannmodul</t>
  </si>
  <si>
    <t xml:space="preserve">Distanz Spannstelle (X) </t>
  </si>
  <si>
    <t>Distanz Spannstelle (X)</t>
  </si>
  <si>
    <t>Spannstellen mit Linearspannmodulen</t>
  </si>
  <si>
    <t>Schiene</t>
  </si>
  <si>
    <t>Anzahl</t>
  </si>
  <si>
    <t>Spannstellenrechner</t>
  </si>
  <si>
    <t>Rail</t>
  </si>
  <si>
    <t>Length</t>
  </si>
  <si>
    <t>Pull down module setup</t>
  </si>
  <si>
    <t>Linear module setup</t>
  </si>
  <si>
    <t>Linear direct stamping setup</t>
  </si>
  <si>
    <t>Linear direct stamping setup (stop module turned arround)</t>
  </si>
  <si>
    <t>Amount clamping positions</t>
  </si>
  <si>
    <t>Stop module</t>
  </si>
  <si>
    <t>Clamping module</t>
  </si>
  <si>
    <t>End clamping module</t>
  </si>
  <si>
    <t>Spannstellen Linear Prägespannmodule</t>
  </si>
  <si>
    <t>Spannstellen mit Niederzugmodule</t>
  </si>
  <si>
    <t>Clamping position (X)</t>
  </si>
  <si>
    <r>
      <t xml:space="preserve">Minimum length of the parts in the direct stamping setup </t>
    </r>
    <r>
      <rPr>
        <b/>
        <sz val="12"/>
        <color rgb="FFFFC000"/>
        <rFont val="Frutiger LT Std 45 Light"/>
        <family val="2"/>
      </rPr>
      <t>22 mm</t>
    </r>
  </si>
  <si>
    <r>
      <t>Minimum length of the</t>
    </r>
    <r>
      <rPr>
        <b/>
        <sz val="12"/>
        <color rgb="FFFFC000"/>
        <rFont val="Frutiger LT Std 45 Light"/>
        <family val="2"/>
      </rPr>
      <t xml:space="preserve"> first part</t>
    </r>
    <r>
      <rPr>
        <sz val="12"/>
        <color rgb="FFFFC000"/>
        <rFont val="Frutiger LT Std 45 Light"/>
        <family val="2"/>
      </rPr>
      <t xml:space="preserve"> in the direct stamping setup 55</t>
    </r>
    <r>
      <rPr>
        <b/>
        <sz val="12"/>
        <color rgb="FFFFC000"/>
        <rFont val="Frutiger LT Std 45 Light"/>
        <family val="2"/>
      </rPr>
      <t xml:space="preserve"> mm</t>
    </r>
  </si>
  <si>
    <t>Clamping area calculator</t>
  </si>
  <si>
    <r>
      <t xml:space="preserve">Kleinstes zu spannendes Werkstück im Präge Setup </t>
    </r>
    <r>
      <rPr>
        <b/>
        <sz val="12"/>
        <color rgb="FFFFC000"/>
        <rFont val="Frutiger LT Std 45 Light"/>
        <family val="2"/>
      </rPr>
      <t>22 mm</t>
    </r>
  </si>
  <si>
    <r>
      <t>Kleinstes zu spannendes Werkstück im Präge Setup auf der</t>
    </r>
    <r>
      <rPr>
        <b/>
        <sz val="12"/>
        <color rgb="FFFFC000"/>
        <rFont val="Frutiger LT Std 45 Light"/>
        <family val="2"/>
      </rPr>
      <t xml:space="preserve"> ersten Position 55 mm</t>
    </r>
  </si>
  <si>
    <t>Spannstellen Prägespannmodule Anschlagmodul gedreht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</si>
</sst>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Frutiger LT Std 45 Light"/>
      <family val="2"/>
    </font>
    <font>
      <sz val="16"/>
      <color theme="0"/>
      <name val="Frutiger LT Std 45 Light"/>
      <family val="2"/>
    </font>
    <font>
      <u/>
      <sz val="16"/>
      <color theme="0"/>
      <name val="Frutiger LT Std 45 Light"/>
      <family val="2"/>
    </font>
    <font>
      <sz val="16"/>
      <color rgb="FF612E7D"/>
      <name val="Frutiger LT Std 45 Light"/>
    </font>
    <font>
      <b/>
      <sz val="16"/>
      <color theme="0"/>
      <name val="Frutiger LT Std 55 Roman"/>
      <family val="2"/>
    </font>
    <font>
      <sz val="16"/>
      <color rgb="FF612E7D"/>
      <name val="Frutiger LT Std 45 Light"/>
      <family val="2"/>
    </font>
    <font>
      <b/>
      <sz val="20"/>
      <color theme="0"/>
      <name val="Frutiger LT Std 87 ExtraBlk Cn"/>
      <family val="2"/>
    </font>
    <font>
      <b/>
      <sz val="20"/>
      <color rgb="FF612E7D"/>
      <name val="Frutiger LT Std 87 ExtraBlk Cn"/>
      <family val="2"/>
    </font>
    <font>
      <b/>
      <sz val="28"/>
      <color rgb="FF612E7D"/>
      <name val="Frutiger LT Std 87 ExtraBlk Cn"/>
      <family val="2"/>
    </font>
    <font>
      <sz val="28"/>
      <color rgb="FF612E7D"/>
      <name val="Frutiger LT Std 87 ExtraBlk Cn"/>
      <family val="2"/>
    </font>
    <font>
      <sz val="12"/>
      <color theme="0"/>
      <name val="Frutiger LT Std 45 Light"/>
      <family val="2"/>
    </font>
    <font>
      <sz val="12"/>
      <color rgb="FFFFC000"/>
      <name val="Frutiger LT Std 45 Light"/>
      <family val="2"/>
    </font>
    <font>
      <b/>
      <sz val="12"/>
      <color rgb="FFFFC000"/>
      <name val="Frutiger LT Std 45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D2A8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5" fillId="2" borderId="0" xfId="0" applyFont="1" applyFill="1" applyAlignment="1" applyProtection="1">
      <alignment horizontal="right"/>
      <protection locked="0"/>
    </xf>
    <xf numFmtId="0" fontId="7" fillId="2" borderId="0" xfId="0" applyFont="1" applyFill="1" applyAlignment="1" applyProtection="1">
      <alignment horizontal="right"/>
      <protection locked="0"/>
    </xf>
    <xf numFmtId="0" fontId="7" fillId="2" borderId="0" xfId="0" applyFont="1" applyFill="1" applyAlignment="1" applyProtection="1">
      <alignment horizontal="center" vertical="top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center"/>
      <protection locked="0"/>
    </xf>
    <xf numFmtId="0" fontId="1" fillId="0" borderId="0" xfId="0" applyFont="1" applyProtection="1"/>
    <xf numFmtId="0" fontId="10" fillId="2" borderId="0" xfId="0" applyFont="1" applyFill="1" applyAlignment="1" applyProtection="1">
      <alignment horizontal="left" vertical="center"/>
    </xf>
    <xf numFmtId="0" fontId="11" fillId="2" borderId="0" xfId="0" applyFont="1" applyFill="1" applyAlignment="1" applyProtection="1">
      <alignment horizontal="left" vertical="center"/>
    </xf>
    <xf numFmtId="0" fontId="2" fillId="0" borderId="0" xfId="0" applyFont="1" applyProtection="1"/>
    <xf numFmtId="0" fontId="1" fillId="4" borderId="0" xfId="0" applyFont="1" applyFill="1" applyProtection="1"/>
    <xf numFmtId="0" fontId="3" fillId="4" borderId="0" xfId="0" applyFont="1" applyFill="1" applyProtection="1"/>
    <xf numFmtId="0" fontId="1" fillId="2" borderId="0" xfId="0" applyFont="1" applyFill="1" applyProtection="1"/>
    <xf numFmtId="0" fontId="3" fillId="3" borderId="0" xfId="0" applyFont="1" applyFill="1" applyProtection="1"/>
    <xf numFmtId="0" fontId="6" fillId="4" borderId="0" xfId="0" applyFont="1" applyFill="1" applyAlignment="1" applyProtection="1">
      <alignment horizontal="center" vertical="center"/>
    </xf>
    <xf numFmtId="0" fontId="3" fillId="4" borderId="0" xfId="0" applyFont="1" applyFill="1" applyAlignment="1" applyProtection="1">
      <alignment horizontal="center"/>
    </xf>
    <xf numFmtId="0" fontId="3" fillId="4" borderId="0" xfId="0" applyFont="1" applyFill="1" applyAlignment="1" applyProtection="1">
      <alignment horizontal="left"/>
    </xf>
    <xf numFmtId="0" fontId="7" fillId="4" borderId="0" xfId="0" applyFont="1" applyFill="1" applyProtection="1"/>
    <xf numFmtId="0" fontId="1" fillId="0" borderId="1" xfId="0" applyFont="1" applyBorder="1" applyProtection="1"/>
    <xf numFmtId="0" fontId="3" fillId="4" borderId="0" xfId="0" applyFont="1" applyFill="1" applyAlignment="1" applyProtection="1">
      <alignment horizontal="right"/>
    </xf>
    <xf numFmtId="0" fontId="8" fillId="4" borderId="0" xfId="0" applyFont="1" applyFill="1" applyAlignment="1" applyProtection="1">
      <alignment horizontal="center"/>
    </xf>
    <xf numFmtId="0" fontId="9" fillId="2" borderId="0" xfId="0" applyFont="1" applyFill="1" applyProtection="1"/>
    <xf numFmtId="0" fontId="8" fillId="4" borderId="0" xfId="0" applyFont="1" applyFill="1" applyProtection="1"/>
    <xf numFmtId="0" fontId="4" fillId="4" borderId="0" xfId="0" applyFont="1" applyFill="1" applyProtection="1"/>
    <xf numFmtId="0" fontId="5" fillId="4" borderId="0" xfId="0" applyFont="1" applyFill="1" applyProtection="1"/>
    <xf numFmtId="0" fontId="3" fillId="4" borderId="0" xfId="0" applyFont="1" applyFill="1" applyAlignment="1" applyProtection="1">
      <alignment horizontal="center"/>
    </xf>
    <xf numFmtId="0" fontId="12" fillId="4" borderId="0" xfId="0" applyFont="1" applyFill="1" applyProtection="1"/>
    <xf numFmtId="0" fontId="13" fillId="4" borderId="0" xfId="0" applyFont="1" applyFill="1" applyProtection="1"/>
    <xf numFmtId="0" fontId="6" fillId="4" borderId="0" xfId="0" applyFont="1" applyFill="1" applyAlignment="1" applyProtection="1">
      <alignment vertical="center"/>
    </xf>
  </cellXfs>
  <cellStyles count="1">
    <cellStyle name="Standard" xfId="0" builtinId="0"/>
  </cellStyles>
  <dxfs count="34">
    <dxf>
      <fill>
        <gradientFill degree="180">
          <stop position="0">
            <color theme="0"/>
          </stop>
          <stop position="1">
            <color rgb="FF612E7D"/>
          </stop>
        </gradientFill>
      </fill>
    </dxf>
    <dxf>
      <fill>
        <gradientFill degree="180">
          <stop position="0">
            <color theme="0"/>
          </stop>
          <stop position="1">
            <color rgb="FF612E7D"/>
          </stop>
        </gradientFill>
      </fill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theme="9" tint="-0.2499465926084170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theme="9" tint="-0.2499465926084170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ill>
        <gradientFill degree="180">
          <stop position="0">
            <color theme="0"/>
          </stop>
          <stop position="1">
            <color rgb="FF612E7D"/>
          </stop>
        </gradientFill>
      </fill>
    </dxf>
    <dxf>
      <fill>
        <gradientFill degree="180">
          <stop position="0">
            <color theme="0"/>
          </stop>
          <stop position="1">
            <color rgb="FF612E7D"/>
          </stop>
        </gradientFill>
      </fill>
    </dxf>
    <dxf>
      <fill>
        <gradientFill degree="180">
          <stop position="0">
            <color theme="0"/>
          </stop>
          <stop position="1">
            <color rgb="FF612E7D"/>
          </stop>
        </gradientFill>
      </fill>
    </dxf>
    <dxf>
      <fill>
        <gradientFill degree="180">
          <stop position="0">
            <color theme="0"/>
          </stop>
          <stop position="1">
            <color rgb="FF612E7D"/>
          </stop>
        </gradientFill>
      </fill>
    </dxf>
    <dxf>
      <fill>
        <gradientFill degree="180">
          <stop position="0">
            <color theme="0"/>
          </stop>
          <stop position="1">
            <color rgb="FF612E7D"/>
          </stop>
        </gradientFill>
      </fill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theme="9" tint="-0.2499465926084170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theme="9" tint="-0.2499465926084170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ill>
        <gradientFill degree="180">
          <stop position="0">
            <color theme="0"/>
          </stop>
          <stop position="1">
            <color rgb="FF612E7D"/>
          </stop>
        </gradientFill>
      </fill>
    </dxf>
    <dxf>
      <fill>
        <gradientFill degree="180">
          <stop position="0">
            <color theme="0"/>
          </stop>
          <stop position="1">
            <color rgb="FF612E7D"/>
          </stop>
        </gradientFill>
      </fill>
    </dxf>
    <dxf>
      <fill>
        <gradientFill degree="180">
          <stop position="0">
            <color theme="0"/>
          </stop>
          <stop position="1">
            <color rgb="FF612E7D"/>
          </stop>
        </gradientFill>
      </fill>
    </dxf>
  </dxfs>
  <tableStyles count="0" defaultTableStyle="TableStyleMedium2" defaultPivotStyle="PivotStyleLight16"/>
  <colors>
    <mruColors>
      <color rgb="FF6D2A80"/>
      <color rgb="FF612E7D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jpeg"/><Relationship Id="rId5" Type="http://schemas.openxmlformats.org/officeDocument/2006/relationships/image" Target="../media/image9.png"/><Relationship Id="rId4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5061</xdr:colOff>
      <xdr:row>16</xdr:row>
      <xdr:rowOff>67274</xdr:rowOff>
    </xdr:from>
    <xdr:to>
      <xdr:col>16</xdr:col>
      <xdr:colOff>2</xdr:colOff>
      <xdr:row>24</xdr:row>
      <xdr:rowOff>23232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E45BD57A-4987-4B2A-83DF-10A980DE66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63704" y="4952238"/>
          <a:ext cx="5764369" cy="2201136"/>
        </a:xfrm>
        <a:prstGeom prst="rect">
          <a:avLst/>
        </a:prstGeom>
      </xdr:spPr>
    </xdr:pic>
    <xdr:clientData/>
  </xdr:twoCellAnchor>
  <xdr:twoCellAnchor editAs="oneCell">
    <xdr:from>
      <xdr:col>9</xdr:col>
      <xdr:colOff>8631</xdr:colOff>
      <xdr:row>4</xdr:row>
      <xdr:rowOff>96486</xdr:rowOff>
    </xdr:from>
    <xdr:to>
      <xdr:col>16</xdr:col>
      <xdr:colOff>2310</xdr:colOff>
      <xdr:row>12</xdr:row>
      <xdr:rowOff>3380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BD4F911A-7E1B-4846-B862-9D9AA1AD4C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67274" y="1906236"/>
          <a:ext cx="5763107" cy="2152073"/>
        </a:xfrm>
        <a:prstGeom prst="rect">
          <a:avLst/>
        </a:prstGeom>
      </xdr:spPr>
    </xdr:pic>
    <xdr:clientData/>
  </xdr:twoCellAnchor>
  <xdr:twoCellAnchor editAs="oneCell">
    <xdr:from>
      <xdr:col>9</xdr:col>
      <xdr:colOff>16327</xdr:colOff>
      <xdr:row>41</xdr:row>
      <xdr:rowOff>56407</xdr:rowOff>
    </xdr:from>
    <xdr:to>
      <xdr:col>16</xdr:col>
      <xdr:colOff>14335</xdr:colOff>
      <xdr:row>50</xdr:row>
      <xdr:rowOff>56446</xdr:rowOff>
    </xdr:to>
    <xdr:pic>
      <xdr:nvPicPr>
        <xdr:cNvPr id="12" name="Grafik 11">
          <a:extLst>
            <a:ext uri="{FF2B5EF4-FFF2-40B4-BE49-F238E27FC236}">
              <a16:creationId xmlns:a16="http://schemas.microsoft.com/office/drawing/2014/main" id="{C21D4B07-29DA-4682-9A86-8102276339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574970" y="11363943"/>
          <a:ext cx="5767436" cy="2517360"/>
        </a:xfrm>
        <a:prstGeom prst="rect">
          <a:avLst/>
        </a:prstGeom>
      </xdr:spPr>
    </xdr:pic>
    <xdr:clientData/>
  </xdr:twoCellAnchor>
  <xdr:twoCellAnchor editAs="oneCell">
    <xdr:from>
      <xdr:col>9</xdr:col>
      <xdr:colOff>4906</xdr:colOff>
      <xdr:row>28</xdr:row>
      <xdr:rowOff>25281</xdr:rowOff>
    </xdr:from>
    <xdr:to>
      <xdr:col>15</xdr:col>
      <xdr:colOff>1427335</xdr:colOff>
      <xdr:row>37</xdr:row>
      <xdr:rowOff>32290</xdr:rowOff>
    </xdr:to>
    <xdr:pic>
      <xdr:nvPicPr>
        <xdr:cNvPr id="13" name="Grafik 12">
          <a:extLst>
            <a:ext uri="{FF2B5EF4-FFF2-40B4-BE49-F238E27FC236}">
              <a16:creationId xmlns:a16="http://schemas.microsoft.com/office/drawing/2014/main" id="{1812764E-77A4-4800-968A-52F7354998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563549" y="7985460"/>
          <a:ext cx="5759025" cy="2524330"/>
        </a:xfrm>
        <a:prstGeom prst="rect">
          <a:avLst/>
        </a:prstGeom>
      </xdr:spPr>
    </xdr:pic>
    <xdr:clientData/>
  </xdr:twoCellAnchor>
  <xdr:twoCellAnchor editAs="oneCell">
    <xdr:from>
      <xdr:col>15</xdr:col>
      <xdr:colOff>35719</xdr:colOff>
      <xdr:row>0</xdr:row>
      <xdr:rowOff>119063</xdr:rowOff>
    </xdr:from>
    <xdr:to>
      <xdr:col>17</xdr:col>
      <xdr:colOff>7754</xdr:colOff>
      <xdr:row>0</xdr:row>
      <xdr:rowOff>1103785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05B010A-F39A-4070-A5E2-C3E39F24EC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870407" y="119063"/>
          <a:ext cx="1710347" cy="9847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35531</xdr:colOff>
      <xdr:row>0</xdr:row>
      <xdr:rowOff>124320</xdr:rowOff>
    </xdr:from>
    <xdr:to>
      <xdr:col>18</xdr:col>
      <xdr:colOff>336178</xdr:colOff>
      <xdr:row>0</xdr:row>
      <xdr:rowOff>1109042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2D823272-7CD7-4868-9E96-E063094626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062102" y="124320"/>
          <a:ext cx="1933505" cy="984722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16</xdr:row>
      <xdr:rowOff>184521</xdr:rowOff>
    </xdr:from>
    <xdr:to>
      <xdr:col>18</xdr:col>
      <xdr:colOff>1950</xdr:colOff>
      <xdr:row>24</xdr:row>
      <xdr:rowOff>85392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34AB114A-ABBA-4BE6-952D-F7B7062FCD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43750" y="4865378"/>
          <a:ext cx="5771379" cy="2146050"/>
        </a:xfrm>
        <a:prstGeom prst="rect">
          <a:avLst/>
        </a:prstGeom>
      </xdr:spPr>
    </xdr:pic>
    <xdr:clientData/>
  </xdr:twoCellAnchor>
  <xdr:twoCellAnchor editAs="oneCell">
    <xdr:from>
      <xdr:col>11</xdr:col>
      <xdr:colOff>7217</xdr:colOff>
      <xdr:row>4</xdr:row>
      <xdr:rowOff>143697</xdr:rowOff>
    </xdr:from>
    <xdr:to>
      <xdr:col>18</xdr:col>
      <xdr:colOff>894</xdr:colOff>
      <xdr:row>12</xdr:row>
      <xdr:rowOff>89904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D7DE9977-7427-425E-8D61-C1EA2BA84F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50967" y="1722126"/>
          <a:ext cx="5763106" cy="2191385"/>
        </a:xfrm>
        <a:prstGeom prst="rect">
          <a:avLst/>
        </a:prstGeom>
      </xdr:spPr>
    </xdr:pic>
    <xdr:clientData/>
  </xdr:twoCellAnchor>
  <xdr:twoCellAnchor editAs="oneCell">
    <xdr:from>
      <xdr:col>11</xdr:col>
      <xdr:colOff>7217</xdr:colOff>
      <xdr:row>41</xdr:row>
      <xdr:rowOff>211734</xdr:rowOff>
    </xdr:from>
    <xdr:to>
      <xdr:col>18</xdr:col>
      <xdr:colOff>894</xdr:colOff>
      <xdr:row>50</xdr:row>
      <xdr:rowOff>185274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0EF0784F-119B-4A3A-B876-F1C483698C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150967" y="11369591"/>
          <a:ext cx="5763106" cy="2490862"/>
        </a:xfrm>
        <a:prstGeom prst="rect">
          <a:avLst/>
        </a:prstGeom>
      </xdr:spPr>
    </xdr:pic>
    <xdr:clientData/>
  </xdr:twoCellAnchor>
  <xdr:twoCellAnchor editAs="oneCell">
    <xdr:from>
      <xdr:col>11</xdr:col>
      <xdr:colOff>7215</xdr:colOff>
      <xdr:row>28</xdr:row>
      <xdr:rowOff>157306</xdr:rowOff>
    </xdr:from>
    <xdr:to>
      <xdr:col>18</xdr:col>
      <xdr:colOff>892</xdr:colOff>
      <xdr:row>37</xdr:row>
      <xdr:rowOff>78255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9EB3C8E2-BC2D-4FA1-BD23-3C8A4A0107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150965" y="7940592"/>
          <a:ext cx="5763106" cy="24382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>
    <pageSetUpPr fitToPage="1"/>
  </sheetPr>
  <dimension ref="A1:S54"/>
  <sheetViews>
    <sheetView showGridLines="0" tabSelected="1" zoomScale="80" zoomScaleNormal="80" workbookViewId="0">
      <selection activeCell="C7" sqref="C7"/>
    </sheetView>
  </sheetViews>
  <sheetFormatPr baseColWidth="10" defaultColWidth="10.7109375" defaultRowHeight="21"/>
  <cols>
    <col min="1" max="1" width="5.42578125" style="6" customWidth="1"/>
    <col min="2" max="2" width="36.7109375" style="6" customWidth="1"/>
    <col min="3" max="3" width="8.42578125" style="6" bestFit="1" customWidth="1"/>
    <col min="4" max="4" width="10.42578125" style="6" customWidth="1"/>
    <col min="5" max="5" width="23.42578125" style="6" customWidth="1"/>
    <col min="6" max="6" width="4.28515625" style="6" customWidth="1"/>
    <col min="7" max="7" width="2" style="6" customWidth="1"/>
    <col min="8" max="8" width="3.7109375" style="6" customWidth="1"/>
    <col min="9" max="9" width="3.85546875" style="6" customWidth="1"/>
    <col min="10" max="15" width="10.7109375" style="6"/>
    <col min="16" max="16" width="21.42578125" style="6" customWidth="1"/>
    <col min="17" max="17" width="4.7109375" style="6" customWidth="1"/>
    <col min="18" max="16384" width="10.7109375" style="6"/>
  </cols>
  <sheetData>
    <row r="1" spans="1:19" ht="91.5" customHeight="1">
      <c r="B1" s="7" t="s">
        <v>13</v>
      </c>
      <c r="C1" s="8"/>
      <c r="D1" s="8"/>
      <c r="E1" s="8"/>
      <c r="F1" s="8"/>
      <c r="G1" s="8"/>
      <c r="H1" s="8"/>
      <c r="I1" s="8"/>
      <c r="J1" s="9"/>
      <c r="K1" s="9"/>
      <c r="L1" s="9"/>
      <c r="M1" s="9"/>
      <c r="N1" s="9"/>
      <c r="O1" s="9"/>
      <c r="P1" s="9"/>
      <c r="Q1" s="9"/>
    </row>
    <row r="2" spans="1:19" ht="9" customHeight="1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9" s="12" customFormat="1" ht="3.6" customHeight="1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9" ht="26.25" customHeight="1">
      <c r="A4" s="14" t="s">
        <v>25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5" spans="1:19">
      <c r="A5" s="10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19">
      <c r="A6" s="10"/>
      <c r="B6" s="11"/>
      <c r="C6" s="11" t="s">
        <v>5</v>
      </c>
      <c r="D6" s="11"/>
      <c r="E6" s="15" t="s">
        <v>4</v>
      </c>
      <c r="F6" s="15"/>
      <c r="G6" s="15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9">
      <c r="A7" s="10"/>
      <c r="B7" s="11" t="s">
        <v>11</v>
      </c>
      <c r="C7" s="2">
        <v>1000</v>
      </c>
      <c r="D7" s="16" t="s">
        <v>1</v>
      </c>
      <c r="E7" s="3">
        <v>10</v>
      </c>
      <c r="F7" s="3"/>
      <c r="G7" s="3"/>
      <c r="H7" s="17"/>
      <c r="I7" s="17"/>
      <c r="J7" s="11"/>
      <c r="K7" s="11"/>
      <c r="L7" s="11"/>
      <c r="M7" s="11"/>
      <c r="N7" s="11"/>
      <c r="O7" s="11"/>
      <c r="P7" s="11"/>
      <c r="Q7" s="11"/>
      <c r="S7" s="18"/>
    </row>
    <row r="8" spans="1:19">
      <c r="A8" s="10"/>
      <c r="B8" s="11" t="s">
        <v>2</v>
      </c>
      <c r="C8" s="19">
        <v>60</v>
      </c>
      <c r="D8" s="16" t="s">
        <v>1</v>
      </c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</row>
    <row r="9" spans="1:19">
      <c r="A9" s="10"/>
      <c r="B9" s="11" t="s">
        <v>3</v>
      </c>
      <c r="C9" s="2">
        <v>62</v>
      </c>
      <c r="D9" s="16" t="s">
        <v>1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</row>
    <row r="10" spans="1:19">
      <c r="A10" s="10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</row>
    <row r="11" spans="1:19">
      <c r="A11" s="10"/>
      <c r="B11" s="10"/>
      <c r="C11" s="10"/>
      <c r="D11" s="10"/>
      <c r="E11" s="10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</row>
    <row r="12" spans="1:19" ht="26.25">
      <c r="A12" s="10"/>
      <c r="B12" s="20" t="s">
        <v>9</v>
      </c>
      <c r="C12" s="20"/>
      <c r="D12" s="21">
        <f>((C7-C8-E7*C9)/E7)</f>
        <v>32</v>
      </c>
      <c r="E12" s="22" t="s">
        <v>1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</row>
    <row r="13" spans="1:19" ht="12.75" customHeight="1">
      <c r="A13" s="10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9">
      <c r="A14" s="10"/>
      <c r="B14" s="23"/>
      <c r="C14" s="23"/>
      <c r="D14" s="23"/>
      <c r="E14" s="23"/>
      <c r="F14" s="23"/>
      <c r="G14" s="23"/>
      <c r="H14" s="23"/>
      <c r="I14" s="23"/>
      <c r="J14" s="11"/>
      <c r="K14" s="11"/>
      <c r="L14" s="11"/>
      <c r="M14" s="11"/>
      <c r="N14" s="11"/>
      <c r="O14" s="11"/>
      <c r="P14" s="11"/>
      <c r="Q14" s="23"/>
    </row>
    <row r="15" spans="1:19" s="12" customFormat="1" ht="3.75" customHeight="1"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19" ht="26.25" customHeight="1">
      <c r="A16" s="14" t="s">
        <v>10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</row>
    <row r="17" spans="1:17">
      <c r="A17" s="10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</row>
    <row r="18" spans="1:17">
      <c r="A18" s="10"/>
      <c r="B18" s="11"/>
      <c r="C18" s="11" t="s">
        <v>5</v>
      </c>
      <c r="D18" s="11"/>
      <c r="E18" s="15" t="s">
        <v>4</v>
      </c>
      <c r="F18" s="15"/>
      <c r="G18" s="15"/>
      <c r="H18" s="11"/>
      <c r="I18" s="11"/>
      <c r="J18" s="11"/>
      <c r="K18" s="11"/>
      <c r="L18" s="11"/>
      <c r="M18" s="11"/>
      <c r="N18" s="11"/>
      <c r="O18" s="11"/>
      <c r="P18" s="11"/>
      <c r="Q18" s="11"/>
    </row>
    <row r="19" spans="1:17">
      <c r="A19" s="10"/>
      <c r="B19" s="11" t="s">
        <v>11</v>
      </c>
      <c r="C19" s="1">
        <v>500</v>
      </c>
      <c r="D19" s="16" t="s">
        <v>1</v>
      </c>
      <c r="E19" s="4">
        <v>9</v>
      </c>
      <c r="F19" s="4"/>
      <c r="G19" s="4"/>
      <c r="H19" s="24"/>
      <c r="I19" s="24"/>
      <c r="J19" s="11"/>
      <c r="K19" s="11"/>
      <c r="L19" s="11"/>
      <c r="M19" s="11"/>
      <c r="N19" s="11"/>
      <c r="O19" s="11"/>
      <c r="P19" s="11"/>
      <c r="Q19" s="11"/>
    </row>
    <row r="20" spans="1:17">
      <c r="A20" s="10"/>
      <c r="B20" s="11" t="s">
        <v>2</v>
      </c>
      <c r="C20" s="19">
        <v>60</v>
      </c>
      <c r="D20" s="16" t="s">
        <v>1</v>
      </c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</row>
    <row r="21" spans="1:17">
      <c r="A21" s="10"/>
      <c r="B21" s="11" t="s">
        <v>3</v>
      </c>
      <c r="C21" s="19">
        <v>62</v>
      </c>
      <c r="D21" s="16" t="s">
        <v>1</v>
      </c>
      <c r="E21" s="11"/>
      <c r="F21" s="11">
        <v>1</v>
      </c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</row>
    <row r="22" spans="1:17">
      <c r="A22" s="10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</row>
    <row r="23" spans="1:17">
      <c r="A23" s="10"/>
      <c r="B23" s="10"/>
      <c r="C23" s="10"/>
      <c r="D23" s="10"/>
      <c r="E23" s="10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</row>
    <row r="24" spans="1:17" ht="26.25">
      <c r="A24" s="10"/>
      <c r="B24" s="20" t="s">
        <v>8</v>
      </c>
      <c r="C24" s="20"/>
      <c r="D24" s="21">
        <f>((C19-C20-E19*C21)/E19)</f>
        <v>-13.111111111111111</v>
      </c>
      <c r="E24" s="22" t="s">
        <v>1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</row>
    <row r="25" spans="1:17" ht="12.75" customHeight="1">
      <c r="A25" s="10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</row>
    <row r="26" spans="1:17">
      <c r="A26" s="10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</row>
    <row r="27" spans="1:17" s="12" customFormat="1" ht="3.75" customHeight="1"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</row>
    <row r="28" spans="1:17" ht="26.25" customHeight="1">
      <c r="A28" s="14" t="s">
        <v>24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</row>
    <row r="29" spans="1:17">
      <c r="A29" s="10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</row>
    <row r="30" spans="1:17">
      <c r="A30" s="10"/>
      <c r="B30" s="11"/>
      <c r="C30" s="11" t="s">
        <v>5</v>
      </c>
      <c r="D30" s="11"/>
      <c r="E30" s="15" t="s">
        <v>4</v>
      </c>
      <c r="F30" s="15"/>
      <c r="G30" s="15"/>
      <c r="H30" s="11"/>
      <c r="I30" s="11"/>
      <c r="J30" s="11"/>
      <c r="K30" s="11"/>
      <c r="L30" s="11"/>
      <c r="M30" s="11"/>
      <c r="N30" s="11"/>
      <c r="O30" s="11"/>
      <c r="P30" s="11"/>
      <c r="Q30" s="11"/>
    </row>
    <row r="31" spans="1:17">
      <c r="A31" s="10"/>
      <c r="B31" s="11" t="s">
        <v>11</v>
      </c>
      <c r="C31" s="1">
        <v>400</v>
      </c>
      <c r="D31" s="16" t="s">
        <v>1</v>
      </c>
      <c r="E31" s="4">
        <v>5</v>
      </c>
      <c r="F31" s="4"/>
      <c r="G31" s="4"/>
      <c r="H31" s="24"/>
      <c r="I31" s="24"/>
      <c r="J31" s="11"/>
      <c r="K31" s="11"/>
      <c r="L31" s="11"/>
      <c r="M31" s="11"/>
      <c r="N31" s="11"/>
      <c r="O31" s="11"/>
      <c r="P31" s="11"/>
      <c r="Q31" s="11"/>
    </row>
    <row r="32" spans="1:17">
      <c r="A32" s="10"/>
      <c r="B32" s="11" t="s">
        <v>2</v>
      </c>
      <c r="C32" s="19">
        <v>56</v>
      </c>
      <c r="D32" s="16" t="s">
        <v>1</v>
      </c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</row>
    <row r="33" spans="1:17">
      <c r="A33" s="10"/>
      <c r="B33" s="11" t="s">
        <v>7</v>
      </c>
      <c r="C33" s="19">
        <v>46</v>
      </c>
      <c r="D33" s="16" t="s">
        <v>1</v>
      </c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</row>
    <row r="34" spans="1:17">
      <c r="A34" s="10"/>
      <c r="B34" s="11" t="s">
        <v>6</v>
      </c>
      <c r="C34" s="19">
        <v>49</v>
      </c>
      <c r="D34" s="16" t="s">
        <v>1</v>
      </c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</row>
    <row r="35" spans="1:17">
      <c r="A35" s="10"/>
      <c r="B35" s="11"/>
      <c r="C35" s="25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</row>
    <row r="36" spans="1:17">
      <c r="A36" s="10"/>
      <c r="B36" s="10"/>
      <c r="C36" s="10"/>
      <c r="D36" s="10"/>
      <c r="E36" s="10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1:17" ht="26.25">
      <c r="A37" s="10"/>
      <c r="B37" s="20" t="s">
        <v>9</v>
      </c>
      <c r="C37" s="20"/>
      <c r="D37" s="21">
        <f>((C31-C32-(E31-1)*C33-C34)/E31)</f>
        <v>22.2</v>
      </c>
      <c r="E37" s="22" t="s">
        <v>1</v>
      </c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</row>
    <row r="38" spans="1:17" ht="12.75" customHeight="1">
      <c r="A38" s="10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</row>
    <row r="39" spans="1:17">
      <c r="A39" s="10"/>
      <c r="B39" s="27" t="s">
        <v>30</v>
      </c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</row>
    <row r="40" spans="1:17" s="12" customFormat="1" ht="3.75" customHeight="1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</row>
    <row r="41" spans="1:17" ht="26.25" customHeight="1">
      <c r="A41" s="14" t="s">
        <v>32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</row>
    <row r="42" spans="1:17">
      <c r="A42" s="10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</row>
    <row r="43" spans="1:17">
      <c r="A43" s="10"/>
      <c r="B43" s="11"/>
      <c r="C43" s="11" t="s">
        <v>5</v>
      </c>
      <c r="D43" s="11"/>
      <c r="E43" s="15" t="s">
        <v>4</v>
      </c>
      <c r="F43" s="15"/>
      <c r="G43" s="15"/>
      <c r="H43" s="11"/>
      <c r="I43" s="11"/>
      <c r="J43" s="11"/>
      <c r="K43" s="11"/>
      <c r="L43" s="11"/>
      <c r="M43" s="11"/>
      <c r="N43" s="11"/>
      <c r="O43" s="11"/>
      <c r="P43" s="11"/>
      <c r="Q43" s="11"/>
    </row>
    <row r="44" spans="1:17">
      <c r="A44" s="10"/>
      <c r="B44" s="11" t="s">
        <v>0</v>
      </c>
      <c r="C44" s="1">
        <v>320</v>
      </c>
      <c r="D44" s="16" t="s">
        <v>1</v>
      </c>
      <c r="E44" s="4">
        <v>3</v>
      </c>
      <c r="F44" s="4"/>
      <c r="G44" s="4"/>
      <c r="H44" s="24"/>
      <c r="I44" s="24"/>
      <c r="J44" s="11"/>
      <c r="K44" s="11"/>
      <c r="L44" s="11"/>
      <c r="M44" s="11"/>
      <c r="N44" s="11"/>
      <c r="O44" s="11"/>
      <c r="P44" s="11"/>
      <c r="Q44" s="11"/>
    </row>
    <row r="45" spans="1:17">
      <c r="A45" s="10"/>
      <c r="B45" s="28" t="s">
        <v>2</v>
      </c>
      <c r="C45" s="19">
        <v>14</v>
      </c>
      <c r="D45" s="16" t="s">
        <v>1</v>
      </c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</row>
    <row r="46" spans="1:17">
      <c r="A46" s="10"/>
      <c r="B46" s="11" t="s">
        <v>7</v>
      </c>
      <c r="C46" s="19">
        <v>46</v>
      </c>
      <c r="D46" s="16" t="s">
        <v>1</v>
      </c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</row>
    <row r="47" spans="1:17">
      <c r="A47" s="10"/>
      <c r="B47" s="11" t="s">
        <v>6</v>
      </c>
      <c r="C47" s="19">
        <v>49</v>
      </c>
      <c r="D47" s="16" t="s">
        <v>1</v>
      </c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</row>
    <row r="48" spans="1:17">
      <c r="A48" s="10"/>
      <c r="B48" s="11"/>
      <c r="C48" s="25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</row>
    <row r="49" spans="1:17">
      <c r="A49" s="10"/>
      <c r="B49" s="10"/>
      <c r="C49" s="10"/>
      <c r="D49" s="10"/>
      <c r="E49" s="10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</row>
    <row r="50" spans="1:17" ht="26.25">
      <c r="A50" s="10"/>
      <c r="B50" s="20" t="s">
        <v>9</v>
      </c>
      <c r="C50" s="20"/>
      <c r="D50" s="21">
        <f>((C44-C45-(E44-1)*C46-C47)/E44)</f>
        <v>55</v>
      </c>
      <c r="E50" s="22" t="s">
        <v>1</v>
      </c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</row>
    <row r="51" spans="1:17" ht="12.75" customHeight="1">
      <c r="A51" s="10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</row>
    <row r="52" spans="1:17">
      <c r="A52" s="10"/>
      <c r="B52" s="27" t="s">
        <v>31</v>
      </c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</row>
    <row r="53" spans="1:17" s="12" customFormat="1" ht="3.6" customHeight="1"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</row>
    <row r="54" spans="1:17" ht="9" customHeight="1">
      <c r="A54" s="10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</row>
  </sheetData>
  <sheetProtection algorithmName="SHA-512" hashValue="KiQVtTSNgbFylddAJct7/JYZZ41XH6z3mwLi5A4gzNgRaxyrVqEFIwq5+RcHePMDnSdA6DSbbnrjTdfV/12Ryg==" saltValue="fdjEt3vq+BQDDQD7BHxrrg==" spinCount="100000" sheet="1" objects="1" scenarios="1" selectLockedCells="1"/>
  <mergeCells count="21">
    <mergeCell ref="B1:I1"/>
    <mergeCell ref="B50:C50"/>
    <mergeCell ref="B12:C12"/>
    <mergeCell ref="B24:C24"/>
    <mergeCell ref="B37:C37"/>
    <mergeCell ref="E7:G7"/>
    <mergeCell ref="E19:G19"/>
    <mergeCell ref="E6:G6"/>
    <mergeCell ref="E18:G18"/>
    <mergeCell ref="E30:G30"/>
    <mergeCell ref="E43:G43"/>
    <mergeCell ref="A4:I4"/>
    <mergeCell ref="A16:I16"/>
    <mergeCell ref="A28:I28"/>
    <mergeCell ref="E31:G31"/>
    <mergeCell ref="E44:G44"/>
    <mergeCell ref="A41:I41"/>
    <mergeCell ref="J4:Q4"/>
    <mergeCell ref="J16:Q16"/>
    <mergeCell ref="J28:Q28"/>
    <mergeCell ref="J41:Q41"/>
  </mergeCells>
  <conditionalFormatting sqref="C7">
    <cfRule type="cellIs" dxfId="33" priority="21" operator="equal">
      <formula>0</formula>
    </cfRule>
  </conditionalFormatting>
  <conditionalFormatting sqref="C9">
    <cfRule type="cellIs" dxfId="32" priority="12" operator="equal">
      <formula>0</formula>
    </cfRule>
  </conditionalFormatting>
  <conditionalFormatting sqref="C44">
    <cfRule type="cellIs" dxfId="31" priority="18" operator="equal">
      <formula>0</formula>
    </cfRule>
  </conditionalFormatting>
  <conditionalFormatting sqref="D12">
    <cfRule type="cellIs" dxfId="30" priority="11" operator="greaterThan">
      <formula>0</formula>
    </cfRule>
    <cfRule type="cellIs" dxfId="29" priority="17" operator="lessThan">
      <formula>0</formula>
    </cfRule>
  </conditionalFormatting>
  <conditionalFormatting sqref="D24">
    <cfRule type="cellIs" dxfId="28" priority="9" operator="greaterThan">
      <formula>0</formula>
    </cfRule>
    <cfRule type="cellIs" dxfId="27" priority="10" operator="lessThan">
      <formula>0</formula>
    </cfRule>
  </conditionalFormatting>
  <conditionalFormatting sqref="D37">
    <cfRule type="cellIs" dxfId="26" priority="2" operator="lessThan">
      <formula>22</formula>
    </cfRule>
    <cfRule type="cellIs" dxfId="25" priority="4" operator="between">
      <formula>22</formula>
      <formula>25</formula>
    </cfRule>
    <cfRule type="cellIs" dxfId="24" priority="7" operator="greaterThan">
      <formula>0</formula>
    </cfRule>
    <cfRule type="cellIs" dxfId="23" priority="8" operator="lessThan">
      <formula>0</formula>
    </cfRule>
  </conditionalFormatting>
  <conditionalFormatting sqref="D50">
    <cfRule type="cellIs" dxfId="22" priority="1" operator="lessThan">
      <formula>55</formula>
    </cfRule>
    <cfRule type="cellIs" dxfId="21" priority="3" operator="between">
      <formula>55</formula>
      <formula>59</formula>
    </cfRule>
    <cfRule type="cellIs" dxfId="20" priority="5" operator="greaterThan">
      <formula>0</formula>
    </cfRule>
    <cfRule type="cellIs" dxfId="19" priority="6" operator="lessThan">
      <formula>0</formula>
    </cfRule>
  </conditionalFormatting>
  <conditionalFormatting sqref="E7 C19 E19 C31 E31">
    <cfRule type="cellIs" dxfId="18" priority="22" operator="equal">
      <formula>0</formula>
    </cfRule>
  </conditionalFormatting>
  <conditionalFormatting sqref="E44">
    <cfRule type="cellIs" dxfId="17" priority="19" operator="equal">
      <formula>0</formula>
    </cfRule>
  </conditionalFormatting>
  <dataValidations disablePrompts="1" count="2">
    <dataValidation type="list" allowBlank="1" showErrorMessage="1" error="Wählen Sie bitte eine Anzahl aus der Liste aus." sqref="E7 H7:I7" xr:uid="{5D3F7FE8-500A-47AF-A236-D84BD2C303AC}">
      <formula1>Anzahlstellen</formula1>
    </dataValidation>
    <dataValidation type="list" showErrorMessage="1" error="Wählen Sie bitte eine Anzahl aus der Liste aus." sqref="H31:I31 H19:I19 E19 E31 E44 H44:I44" xr:uid="{FEB39662-B645-4864-9601-30032AE84C4D}">
      <formula1>Anzahlstellen</formula1>
    </dataValidation>
  </dataValidations>
  <pageMargins left="0.25" right="0.25" top="0.75" bottom="0.75" header="0.3" footer="0.3"/>
  <pageSetup paperSize="9" orientation="portrait" errors="blank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showInputMessage="1" showErrorMessage="1" xr:uid="{FBC6269A-E1E4-4311-8EA7-CF4F64134FF7}">
          <x14:formula1>
            <xm:f>Tabelle2!$C$2:$C$3</xm:f>
          </x14:formula1>
          <xm:sqref>C9</xm:sqref>
        </x14:dataValidation>
        <x14:dataValidation type="list" showErrorMessage="1" error="Wählen Sie bitte eine passende Schienenlänge aus der Liste aus." xr:uid="{00000000-0002-0000-0100-000000000000}">
          <x14:formula1>
            <xm:f>Tabelle2!$A$2:$A$30</xm:f>
          </x14:formula1>
          <xm:sqref>C44 C7 C19 C31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689B0-B02C-47CD-A75E-34209DE4DA9F}">
  <sheetPr codeName="Tabelle2">
    <pageSetUpPr fitToPage="1"/>
  </sheetPr>
  <dimension ref="A1:U54"/>
  <sheetViews>
    <sheetView showGridLines="0" zoomScale="80" zoomScaleNormal="80" workbookViewId="0">
      <selection activeCell="C9" sqref="C9"/>
    </sheetView>
  </sheetViews>
  <sheetFormatPr baseColWidth="10" defaultColWidth="10.7109375" defaultRowHeight="21"/>
  <cols>
    <col min="1" max="1" width="5.42578125" style="6" customWidth="1"/>
    <col min="2" max="2" width="29.140625" style="6" bestFit="1" customWidth="1"/>
    <col min="3" max="3" width="13.42578125" style="6" customWidth="1"/>
    <col min="4" max="4" width="13.140625" style="6" customWidth="1"/>
    <col min="5" max="5" width="22.42578125" style="6" customWidth="1"/>
    <col min="6" max="6" width="4.28515625" style="6" customWidth="1"/>
    <col min="7" max="7" width="2" style="6" customWidth="1"/>
    <col min="8" max="8" width="3.7109375" style="6" customWidth="1"/>
    <col min="9" max="9" width="5.42578125" style="6" customWidth="1"/>
    <col min="10" max="10" width="3.7109375" style="6" customWidth="1"/>
    <col min="11" max="11" width="3.85546875" style="6" customWidth="1"/>
    <col min="12" max="17" width="10.7109375" style="6"/>
    <col min="18" max="18" width="21.42578125" style="6" customWidth="1"/>
    <col min="19" max="19" width="4.7109375" style="6" customWidth="1"/>
    <col min="20" max="16384" width="10.7109375" style="6"/>
  </cols>
  <sheetData>
    <row r="1" spans="1:21" ht="91.5" customHeight="1">
      <c r="B1" s="7" t="s">
        <v>29</v>
      </c>
      <c r="C1" s="8"/>
      <c r="D1" s="8"/>
      <c r="E1" s="8"/>
      <c r="F1" s="8"/>
      <c r="G1" s="8"/>
      <c r="H1" s="8"/>
      <c r="I1" s="8"/>
      <c r="J1" s="8"/>
      <c r="K1" s="8"/>
      <c r="L1" s="9"/>
      <c r="M1" s="9"/>
      <c r="N1" s="9"/>
      <c r="O1" s="9"/>
      <c r="P1" s="9"/>
      <c r="Q1" s="9"/>
      <c r="R1" s="9"/>
      <c r="S1" s="9"/>
    </row>
    <row r="2" spans="1:21" ht="9" customHeight="1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0"/>
      <c r="S2" s="10"/>
    </row>
    <row r="3" spans="1:21" s="12" customFormat="1" ht="3.6" customHeight="1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1">
      <c r="A4" s="14" t="s">
        <v>16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1"/>
      <c r="M4" s="11"/>
      <c r="N4" s="11"/>
      <c r="O4" s="11"/>
      <c r="P4" s="11"/>
      <c r="Q4" s="11"/>
      <c r="R4" s="11"/>
      <c r="S4" s="11"/>
    </row>
    <row r="5" spans="1:21">
      <c r="A5" s="10"/>
      <c r="B5" s="11"/>
      <c r="C5" s="11"/>
      <c r="D5" s="11"/>
      <c r="E5" s="11"/>
      <c r="F5" s="11"/>
      <c r="G5" s="11"/>
      <c r="H5" s="11"/>
      <c r="I5" s="10"/>
      <c r="J5" s="11"/>
      <c r="K5" s="11"/>
      <c r="L5" s="11"/>
      <c r="M5" s="11"/>
      <c r="N5" s="11"/>
      <c r="O5" s="11"/>
      <c r="P5" s="11"/>
      <c r="Q5" s="11"/>
      <c r="R5" s="11"/>
      <c r="S5" s="11"/>
    </row>
    <row r="6" spans="1:21">
      <c r="A6" s="10"/>
      <c r="B6" s="11"/>
      <c r="C6" s="11" t="s">
        <v>15</v>
      </c>
      <c r="D6" s="11"/>
      <c r="E6" s="15" t="s">
        <v>20</v>
      </c>
      <c r="F6" s="15"/>
      <c r="G6" s="15"/>
      <c r="H6" s="15"/>
      <c r="I6" s="15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21">
      <c r="A7" s="10"/>
      <c r="B7" s="11" t="s">
        <v>14</v>
      </c>
      <c r="C7" s="2">
        <v>750</v>
      </c>
      <c r="D7" s="16" t="s">
        <v>1</v>
      </c>
      <c r="E7" s="5">
        <v>5</v>
      </c>
      <c r="F7" s="5"/>
      <c r="G7" s="5"/>
      <c r="H7" s="5"/>
      <c r="I7" s="5"/>
      <c r="J7" s="17"/>
      <c r="K7" s="17"/>
      <c r="L7" s="11"/>
      <c r="M7" s="11"/>
      <c r="N7" s="11"/>
      <c r="O7" s="11"/>
      <c r="P7" s="11"/>
      <c r="Q7" s="11"/>
      <c r="R7" s="11"/>
      <c r="S7" s="11"/>
      <c r="U7" s="18"/>
    </row>
    <row r="8" spans="1:21">
      <c r="A8" s="10"/>
      <c r="B8" s="11" t="s">
        <v>21</v>
      </c>
      <c r="C8" s="19">
        <v>60</v>
      </c>
      <c r="D8" s="16" t="s">
        <v>1</v>
      </c>
      <c r="E8" s="11"/>
      <c r="F8" s="11"/>
      <c r="G8" s="11"/>
      <c r="H8" s="11"/>
      <c r="I8" s="10"/>
      <c r="J8" s="11"/>
      <c r="K8" s="11"/>
      <c r="L8" s="11"/>
      <c r="M8" s="11"/>
      <c r="N8" s="11"/>
      <c r="O8" s="11"/>
      <c r="P8" s="11"/>
      <c r="Q8" s="11"/>
      <c r="R8" s="11"/>
      <c r="S8" s="11"/>
    </row>
    <row r="9" spans="1:21">
      <c r="A9" s="10"/>
      <c r="B9" s="11" t="s">
        <v>22</v>
      </c>
      <c r="C9" s="2">
        <v>52</v>
      </c>
      <c r="D9" s="16" t="s">
        <v>1</v>
      </c>
      <c r="E9" s="11"/>
      <c r="F9" s="11"/>
      <c r="G9" s="11"/>
      <c r="H9" s="11"/>
      <c r="I9" s="10"/>
      <c r="J9" s="11"/>
      <c r="K9" s="11"/>
      <c r="L9" s="11"/>
      <c r="M9" s="11"/>
      <c r="N9" s="11"/>
      <c r="O9" s="11"/>
      <c r="P9" s="11"/>
      <c r="Q9" s="11"/>
      <c r="R9" s="11"/>
      <c r="S9" s="11"/>
    </row>
    <row r="10" spans="1:21">
      <c r="A10" s="10"/>
      <c r="B10" s="11"/>
      <c r="C10" s="11"/>
      <c r="D10" s="11"/>
      <c r="E10" s="11"/>
      <c r="F10" s="11"/>
      <c r="G10" s="11"/>
      <c r="H10" s="11"/>
      <c r="I10" s="10"/>
      <c r="J10" s="11"/>
      <c r="K10" s="11"/>
      <c r="L10" s="11"/>
      <c r="M10" s="11"/>
      <c r="N10" s="11"/>
      <c r="O10" s="11"/>
      <c r="P10" s="11"/>
      <c r="Q10" s="11"/>
      <c r="R10" s="11"/>
      <c r="S10" s="11"/>
    </row>
    <row r="11" spans="1:21">
      <c r="A11" s="10"/>
      <c r="B11" s="10"/>
      <c r="C11" s="10"/>
      <c r="D11" s="10"/>
      <c r="E11" s="10"/>
      <c r="F11" s="11"/>
      <c r="G11" s="11"/>
      <c r="H11" s="11"/>
      <c r="I11" s="10"/>
      <c r="J11" s="11"/>
      <c r="K11" s="11"/>
      <c r="L11" s="11"/>
      <c r="M11" s="11"/>
      <c r="N11" s="11"/>
      <c r="O11" s="11"/>
      <c r="P11" s="11"/>
      <c r="Q11" s="11"/>
      <c r="R11" s="11"/>
      <c r="S11" s="11"/>
    </row>
    <row r="12" spans="1:21" ht="26.25">
      <c r="A12" s="10"/>
      <c r="B12" s="20" t="s">
        <v>26</v>
      </c>
      <c r="C12" s="20"/>
      <c r="D12" s="21">
        <f>((C7-C8-E7*C9)/E7)</f>
        <v>86</v>
      </c>
      <c r="E12" s="22" t="s">
        <v>1</v>
      </c>
      <c r="F12" s="11"/>
      <c r="G12" s="11"/>
      <c r="H12" s="11"/>
      <c r="I12" s="10"/>
      <c r="J12" s="11"/>
      <c r="K12" s="11"/>
      <c r="L12" s="11"/>
      <c r="M12" s="11"/>
      <c r="N12" s="11"/>
      <c r="O12" s="11"/>
      <c r="P12" s="11"/>
      <c r="Q12" s="11"/>
      <c r="R12" s="11"/>
      <c r="S12" s="11"/>
    </row>
    <row r="13" spans="1:21">
      <c r="A13" s="10"/>
      <c r="B13" s="11"/>
      <c r="C13" s="11"/>
      <c r="D13" s="11"/>
      <c r="E13" s="11"/>
      <c r="F13" s="11"/>
      <c r="G13" s="11"/>
      <c r="H13" s="11"/>
      <c r="I13" s="10"/>
      <c r="J13" s="11"/>
      <c r="K13" s="11"/>
      <c r="L13" s="11"/>
      <c r="M13" s="11"/>
      <c r="N13" s="11"/>
      <c r="O13" s="11"/>
      <c r="P13" s="11"/>
      <c r="Q13" s="11"/>
      <c r="R13" s="11"/>
      <c r="S13" s="11"/>
    </row>
    <row r="14" spans="1:21">
      <c r="A14" s="10"/>
      <c r="B14" s="23"/>
      <c r="C14" s="23"/>
      <c r="D14" s="23"/>
      <c r="E14" s="23"/>
      <c r="F14" s="23"/>
      <c r="G14" s="23"/>
      <c r="H14" s="23"/>
      <c r="I14" s="10"/>
      <c r="J14" s="23"/>
      <c r="K14" s="23"/>
      <c r="L14" s="23"/>
      <c r="M14" s="23"/>
      <c r="N14" s="23"/>
      <c r="O14" s="23"/>
      <c r="P14" s="23"/>
      <c r="Q14" s="23"/>
      <c r="R14" s="23"/>
      <c r="S14" s="23"/>
    </row>
    <row r="15" spans="1:21" s="12" customFormat="1" ht="3.6" customHeight="1">
      <c r="B15" s="13"/>
      <c r="C15" s="13"/>
      <c r="D15" s="13"/>
      <c r="E15" s="13"/>
      <c r="F15" s="13"/>
      <c r="G15" s="13"/>
      <c r="H15" s="13"/>
      <c r="J15" s="13"/>
      <c r="K15" s="13"/>
      <c r="L15" s="13"/>
      <c r="M15" s="13"/>
      <c r="N15" s="13"/>
      <c r="O15" s="13"/>
      <c r="P15" s="13"/>
      <c r="Q15" s="13"/>
      <c r="R15" s="13"/>
      <c r="S15" s="13"/>
    </row>
    <row r="16" spans="1:21">
      <c r="A16" s="14" t="s">
        <v>17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1"/>
      <c r="M16" s="11"/>
      <c r="N16" s="11"/>
      <c r="O16" s="11"/>
      <c r="P16" s="11"/>
      <c r="Q16" s="11"/>
      <c r="R16" s="11"/>
      <c r="S16" s="11"/>
    </row>
    <row r="17" spans="1:19">
      <c r="A17" s="10"/>
      <c r="B17" s="11"/>
      <c r="C17" s="11"/>
      <c r="D17" s="11"/>
      <c r="E17" s="11"/>
      <c r="F17" s="11"/>
      <c r="G17" s="11"/>
      <c r="H17" s="11"/>
      <c r="I17" s="10"/>
      <c r="J17" s="11"/>
      <c r="K17" s="11"/>
      <c r="L17" s="11"/>
      <c r="M17" s="11"/>
      <c r="N17" s="11"/>
      <c r="O17" s="11"/>
      <c r="P17" s="11"/>
      <c r="Q17" s="11"/>
      <c r="R17" s="11"/>
      <c r="S17" s="11"/>
    </row>
    <row r="18" spans="1:19">
      <c r="A18" s="10"/>
      <c r="B18" s="11"/>
      <c r="C18" s="11" t="s">
        <v>15</v>
      </c>
      <c r="D18" s="11"/>
      <c r="E18" s="15" t="s">
        <v>20</v>
      </c>
      <c r="F18" s="15"/>
      <c r="G18" s="15"/>
      <c r="H18" s="15"/>
      <c r="I18" s="15"/>
      <c r="J18" s="11"/>
      <c r="K18" s="11"/>
      <c r="L18" s="11"/>
      <c r="M18" s="11"/>
      <c r="N18" s="11"/>
      <c r="O18" s="11"/>
      <c r="P18" s="11"/>
      <c r="Q18" s="11"/>
      <c r="R18" s="11"/>
      <c r="S18" s="11"/>
    </row>
    <row r="19" spans="1:19">
      <c r="A19" s="10"/>
      <c r="B19" s="11" t="s">
        <v>14</v>
      </c>
      <c r="C19" s="1">
        <v>500</v>
      </c>
      <c r="D19" s="16" t="s">
        <v>1</v>
      </c>
      <c r="E19" s="4">
        <v>3</v>
      </c>
      <c r="F19" s="4"/>
      <c r="G19" s="4"/>
      <c r="H19" s="4"/>
      <c r="I19" s="4"/>
      <c r="J19" s="24"/>
      <c r="K19" s="24"/>
      <c r="L19" s="11"/>
      <c r="M19" s="11"/>
      <c r="N19" s="11"/>
      <c r="O19" s="11"/>
      <c r="P19" s="11"/>
      <c r="Q19" s="11"/>
      <c r="R19" s="11"/>
      <c r="S19" s="11"/>
    </row>
    <row r="20" spans="1:19">
      <c r="A20" s="10"/>
      <c r="B20" s="11" t="s">
        <v>21</v>
      </c>
      <c r="C20" s="19">
        <v>60</v>
      </c>
      <c r="D20" s="16" t="s">
        <v>1</v>
      </c>
      <c r="E20" s="11"/>
      <c r="F20" s="11"/>
      <c r="G20" s="11"/>
      <c r="H20" s="11"/>
      <c r="I20" s="10"/>
      <c r="J20" s="11"/>
      <c r="K20" s="11"/>
      <c r="L20" s="11"/>
      <c r="M20" s="11"/>
      <c r="N20" s="11"/>
      <c r="O20" s="11"/>
      <c r="P20" s="11"/>
      <c r="Q20" s="11"/>
      <c r="R20" s="11"/>
      <c r="S20" s="11"/>
    </row>
    <row r="21" spans="1:19">
      <c r="A21" s="10"/>
      <c r="B21" s="11" t="s">
        <v>22</v>
      </c>
      <c r="C21" s="19">
        <v>62</v>
      </c>
      <c r="D21" s="16" t="s">
        <v>1</v>
      </c>
      <c r="E21" s="11"/>
      <c r="F21" s="11"/>
      <c r="G21" s="11"/>
      <c r="H21" s="11"/>
      <c r="I21" s="10"/>
      <c r="J21" s="11"/>
      <c r="K21" s="11"/>
      <c r="L21" s="11"/>
      <c r="M21" s="11"/>
      <c r="N21" s="11"/>
      <c r="O21" s="11"/>
      <c r="P21" s="11"/>
      <c r="Q21" s="11"/>
      <c r="R21" s="11"/>
      <c r="S21" s="11"/>
    </row>
    <row r="22" spans="1:19">
      <c r="A22" s="10"/>
      <c r="B22" s="11"/>
      <c r="C22" s="11"/>
      <c r="D22" s="11"/>
      <c r="E22" s="11"/>
      <c r="F22" s="11"/>
      <c r="G22" s="11"/>
      <c r="H22" s="11"/>
      <c r="I22" s="10"/>
      <c r="J22" s="11"/>
      <c r="K22" s="11"/>
      <c r="L22" s="11"/>
      <c r="M22" s="11"/>
      <c r="N22" s="11"/>
      <c r="O22" s="11"/>
      <c r="P22" s="11"/>
      <c r="Q22" s="11"/>
      <c r="R22" s="11"/>
      <c r="S22" s="11"/>
    </row>
    <row r="23" spans="1:19">
      <c r="A23" s="10"/>
      <c r="B23" s="10"/>
      <c r="C23" s="10"/>
      <c r="D23" s="10"/>
      <c r="E23" s="10"/>
      <c r="F23" s="11"/>
      <c r="G23" s="11"/>
      <c r="H23" s="11"/>
      <c r="I23" s="10"/>
      <c r="J23" s="11"/>
      <c r="K23" s="11"/>
      <c r="L23" s="11"/>
      <c r="M23" s="11"/>
      <c r="N23" s="11"/>
      <c r="O23" s="11"/>
      <c r="P23" s="11"/>
      <c r="Q23" s="11"/>
      <c r="R23" s="11"/>
      <c r="S23" s="11"/>
    </row>
    <row r="24" spans="1:19" ht="26.25">
      <c r="A24" s="10"/>
      <c r="B24" s="20" t="s">
        <v>26</v>
      </c>
      <c r="C24" s="20"/>
      <c r="D24" s="21">
        <f>((C19-C20-E19*C21)/E19)</f>
        <v>84.666666666666671</v>
      </c>
      <c r="E24" s="22" t="s">
        <v>1</v>
      </c>
      <c r="F24" s="11"/>
      <c r="G24" s="11"/>
      <c r="H24" s="11"/>
      <c r="I24" s="10"/>
      <c r="J24" s="11"/>
      <c r="K24" s="11"/>
      <c r="L24" s="11"/>
      <c r="M24" s="11"/>
      <c r="N24" s="11"/>
      <c r="O24" s="11"/>
      <c r="P24" s="11"/>
      <c r="Q24" s="11"/>
      <c r="R24" s="11"/>
      <c r="S24" s="11"/>
    </row>
    <row r="25" spans="1:19">
      <c r="A25" s="10"/>
      <c r="B25" s="11"/>
      <c r="C25" s="11"/>
      <c r="D25" s="11"/>
      <c r="E25" s="11"/>
      <c r="F25" s="11"/>
      <c r="G25" s="11"/>
      <c r="H25" s="11"/>
      <c r="I25" s="10"/>
      <c r="J25" s="11"/>
      <c r="K25" s="11"/>
      <c r="L25" s="11"/>
      <c r="M25" s="11"/>
      <c r="N25" s="11"/>
      <c r="O25" s="11"/>
      <c r="P25" s="11"/>
      <c r="Q25" s="11"/>
      <c r="R25" s="11"/>
      <c r="S25" s="11"/>
    </row>
    <row r="26" spans="1:19">
      <c r="A26" s="10"/>
      <c r="B26" s="11"/>
      <c r="C26" s="11"/>
      <c r="D26" s="11"/>
      <c r="E26" s="11"/>
      <c r="F26" s="11"/>
      <c r="G26" s="11"/>
      <c r="H26" s="11"/>
      <c r="I26" s="10"/>
      <c r="J26" s="11"/>
      <c r="K26" s="11"/>
      <c r="L26" s="11"/>
      <c r="M26" s="11"/>
      <c r="N26" s="11"/>
      <c r="O26" s="11"/>
      <c r="P26" s="11"/>
      <c r="Q26" s="11"/>
      <c r="R26" s="11"/>
      <c r="S26" s="11"/>
    </row>
    <row r="27" spans="1:19" s="12" customFormat="1" ht="3.6" customHeight="1">
      <c r="B27" s="13"/>
      <c r="C27" s="13"/>
      <c r="D27" s="13"/>
      <c r="E27" s="13"/>
      <c r="F27" s="13"/>
      <c r="G27" s="13"/>
      <c r="H27" s="13"/>
      <c r="J27" s="13"/>
      <c r="K27" s="13"/>
      <c r="L27" s="13"/>
      <c r="M27" s="13"/>
      <c r="N27" s="13"/>
      <c r="O27" s="13"/>
      <c r="P27" s="13"/>
      <c r="Q27" s="13"/>
      <c r="R27" s="13"/>
      <c r="S27" s="13"/>
    </row>
    <row r="28" spans="1:19">
      <c r="A28" s="14" t="s">
        <v>18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1"/>
      <c r="M28" s="11"/>
      <c r="N28" s="11"/>
      <c r="O28" s="11"/>
      <c r="P28" s="11"/>
      <c r="Q28" s="11"/>
      <c r="R28" s="11"/>
      <c r="S28" s="11"/>
    </row>
    <row r="29" spans="1:19">
      <c r="A29" s="10"/>
      <c r="B29" s="11"/>
      <c r="C29" s="11"/>
      <c r="D29" s="11"/>
      <c r="E29" s="11"/>
      <c r="F29" s="11"/>
      <c r="G29" s="11"/>
      <c r="H29" s="11"/>
      <c r="I29" s="10"/>
      <c r="J29" s="11"/>
      <c r="K29" s="11"/>
      <c r="L29" s="11"/>
      <c r="M29" s="11"/>
      <c r="N29" s="11"/>
      <c r="O29" s="11"/>
      <c r="P29" s="11"/>
      <c r="Q29" s="11"/>
      <c r="R29" s="11"/>
      <c r="S29" s="11"/>
    </row>
    <row r="30" spans="1:19">
      <c r="A30" s="10"/>
      <c r="B30" s="11"/>
      <c r="C30" s="11" t="s">
        <v>15</v>
      </c>
      <c r="D30" s="11"/>
      <c r="E30" s="15" t="s">
        <v>20</v>
      </c>
      <c r="F30" s="15"/>
      <c r="G30" s="15"/>
      <c r="H30" s="15"/>
      <c r="I30" s="15"/>
      <c r="J30" s="11"/>
      <c r="K30" s="11"/>
      <c r="L30" s="11"/>
      <c r="M30" s="11"/>
      <c r="N30" s="11"/>
      <c r="O30" s="11"/>
      <c r="P30" s="11"/>
      <c r="Q30" s="11"/>
      <c r="R30" s="11"/>
      <c r="S30" s="11"/>
    </row>
    <row r="31" spans="1:19">
      <c r="A31" s="10"/>
      <c r="B31" s="11" t="s">
        <v>14</v>
      </c>
      <c r="C31" s="1">
        <v>400</v>
      </c>
      <c r="D31" s="16" t="s">
        <v>1</v>
      </c>
      <c r="E31" s="4">
        <v>5</v>
      </c>
      <c r="F31" s="4"/>
      <c r="G31" s="4"/>
      <c r="H31" s="4"/>
      <c r="I31" s="4"/>
      <c r="J31" s="24"/>
      <c r="K31" s="24"/>
      <c r="L31" s="11"/>
      <c r="M31" s="11"/>
      <c r="N31" s="11"/>
      <c r="O31" s="11"/>
      <c r="P31" s="11"/>
      <c r="Q31" s="11"/>
      <c r="R31" s="11"/>
      <c r="S31" s="11"/>
    </row>
    <row r="32" spans="1:19">
      <c r="A32" s="10"/>
      <c r="B32" s="11" t="s">
        <v>21</v>
      </c>
      <c r="C32" s="19">
        <v>56</v>
      </c>
      <c r="D32" s="16" t="s">
        <v>1</v>
      </c>
      <c r="E32" s="11"/>
      <c r="F32" s="11"/>
      <c r="G32" s="11"/>
      <c r="H32" s="11"/>
      <c r="I32" s="10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pans="1:19">
      <c r="A33" s="10"/>
      <c r="B33" s="11" t="s">
        <v>22</v>
      </c>
      <c r="C33" s="19">
        <v>46</v>
      </c>
      <c r="D33" s="16" t="s">
        <v>1</v>
      </c>
      <c r="E33" s="11"/>
      <c r="F33" s="11"/>
      <c r="G33" s="11"/>
      <c r="H33" s="11"/>
      <c r="I33" s="10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1:19">
      <c r="A34" s="10"/>
      <c r="B34" s="11" t="s">
        <v>23</v>
      </c>
      <c r="C34" s="19">
        <v>49</v>
      </c>
      <c r="D34" s="16" t="s">
        <v>1</v>
      </c>
      <c r="E34" s="11"/>
      <c r="F34" s="11"/>
      <c r="G34" s="11"/>
      <c r="H34" s="11"/>
      <c r="I34" s="10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1:19">
      <c r="A35" s="10"/>
      <c r="B35" s="11"/>
      <c r="C35" s="25"/>
      <c r="D35" s="11"/>
      <c r="E35" s="11"/>
      <c r="F35" s="11"/>
      <c r="G35" s="11"/>
      <c r="H35" s="11"/>
      <c r="I35" s="10"/>
      <c r="J35" s="11"/>
      <c r="K35" s="11"/>
      <c r="L35" s="11"/>
      <c r="M35" s="11"/>
      <c r="N35" s="11"/>
      <c r="O35" s="11"/>
      <c r="P35" s="11"/>
      <c r="Q35" s="11"/>
      <c r="R35" s="11"/>
      <c r="S35" s="11"/>
    </row>
    <row r="36" spans="1:19">
      <c r="A36" s="10"/>
      <c r="B36" s="10"/>
      <c r="C36" s="10"/>
      <c r="D36" s="10"/>
      <c r="E36" s="10"/>
      <c r="F36" s="11"/>
      <c r="G36" s="11"/>
      <c r="H36" s="11"/>
      <c r="I36" s="10"/>
      <c r="J36" s="11"/>
      <c r="K36" s="11"/>
      <c r="L36" s="11"/>
      <c r="M36" s="11"/>
      <c r="N36" s="11"/>
      <c r="O36" s="11"/>
      <c r="P36" s="11"/>
      <c r="Q36" s="11"/>
      <c r="R36" s="11"/>
      <c r="S36" s="11"/>
    </row>
    <row r="37" spans="1:19" ht="26.25">
      <c r="A37" s="10"/>
      <c r="B37" s="20" t="s">
        <v>26</v>
      </c>
      <c r="C37" s="20"/>
      <c r="D37" s="21">
        <f>((C31-C32-(E31-1)*C33-C34)/E31)</f>
        <v>22.2</v>
      </c>
      <c r="E37" s="22" t="s">
        <v>1</v>
      </c>
      <c r="F37" s="11"/>
      <c r="G37" s="11"/>
      <c r="H37" s="11"/>
      <c r="I37" s="10"/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 spans="1:19">
      <c r="A38" s="10"/>
      <c r="B38" s="26"/>
      <c r="C38" s="26"/>
      <c r="D38" s="26"/>
      <c r="E38" s="26"/>
      <c r="F38" s="26"/>
      <c r="G38" s="26"/>
      <c r="H38" s="26"/>
      <c r="I38" s="10"/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 spans="1:19">
      <c r="A39" s="10"/>
      <c r="B39" s="27" t="s">
        <v>27</v>
      </c>
      <c r="C39" s="11"/>
      <c r="D39" s="11"/>
      <c r="E39" s="11"/>
      <c r="F39" s="11"/>
      <c r="G39" s="11"/>
      <c r="H39" s="11"/>
      <c r="I39" s="10"/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0" spans="1:19" s="12" customFormat="1" ht="3" customHeight="1">
      <c r="B40" s="13"/>
      <c r="C40" s="13"/>
      <c r="D40" s="13"/>
      <c r="E40" s="13"/>
      <c r="F40" s="13"/>
      <c r="G40" s="13"/>
      <c r="H40" s="13"/>
      <c r="J40" s="13"/>
      <c r="K40" s="13"/>
      <c r="L40" s="13"/>
      <c r="M40" s="13"/>
      <c r="N40" s="13"/>
      <c r="O40" s="13"/>
      <c r="P40" s="13"/>
      <c r="Q40" s="13"/>
      <c r="R40" s="13"/>
      <c r="S40" s="13"/>
    </row>
    <row r="41" spans="1:19">
      <c r="A41" s="14" t="s">
        <v>19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1"/>
      <c r="M41" s="11"/>
      <c r="N41" s="11"/>
      <c r="O41" s="11"/>
      <c r="P41" s="11"/>
      <c r="Q41" s="11"/>
      <c r="R41" s="11"/>
      <c r="S41" s="11"/>
    </row>
    <row r="42" spans="1:19">
      <c r="A42" s="10"/>
      <c r="B42" s="11"/>
      <c r="C42" s="11"/>
      <c r="D42" s="11"/>
      <c r="E42" s="11"/>
      <c r="F42" s="11"/>
      <c r="G42" s="11"/>
      <c r="H42" s="11"/>
      <c r="I42" s="10"/>
      <c r="J42" s="11"/>
      <c r="K42" s="11"/>
      <c r="L42" s="11"/>
      <c r="M42" s="11"/>
      <c r="N42" s="11"/>
      <c r="O42" s="11"/>
      <c r="P42" s="11"/>
      <c r="Q42" s="11"/>
      <c r="R42" s="11"/>
      <c r="S42" s="11"/>
    </row>
    <row r="43" spans="1:19">
      <c r="A43" s="10"/>
      <c r="B43" s="11"/>
      <c r="C43" s="11" t="s">
        <v>15</v>
      </c>
      <c r="D43" s="11"/>
      <c r="E43" s="15" t="s">
        <v>20</v>
      </c>
      <c r="F43" s="15"/>
      <c r="G43" s="15"/>
      <c r="H43" s="15"/>
      <c r="I43" s="15"/>
      <c r="J43" s="11"/>
      <c r="K43" s="11"/>
      <c r="L43" s="11"/>
      <c r="M43" s="11"/>
      <c r="N43" s="11"/>
      <c r="O43" s="11"/>
      <c r="P43" s="11"/>
      <c r="Q43" s="11"/>
      <c r="R43" s="11"/>
      <c r="S43" s="11"/>
    </row>
    <row r="44" spans="1:19">
      <c r="A44" s="10"/>
      <c r="B44" s="11" t="s">
        <v>14</v>
      </c>
      <c r="C44" s="1">
        <v>320</v>
      </c>
      <c r="D44" s="16" t="s">
        <v>1</v>
      </c>
      <c r="E44" s="4">
        <v>3</v>
      </c>
      <c r="F44" s="4"/>
      <c r="G44" s="4"/>
      <c r="H44" s="4"/>
      <c r="I44" s="4"/>
      <c r="J44" s="24"/>
      <c r="K44" s="24"/>
      <c r="L44" s="11"/>
      <c r="M44" s="11"/>
      <c r="N44" s="11"/>
      <c r="O44" s="11"/>
      <c r="P44" s="11"/>
      <c r="Q44" s="11"/>
      <c r="R44" s="11"/>
      <c r="S44" s="11"/>
    </row>
    <row r="45" spans="1:19">
      <c r="A45" s="10"/>
      <c r="B45" s="11" t="s">
        <v>21</v>
      </c>
      <c r="C45" s="19">
        <v>14</v>
      </c>
      <c r="D45" s="16" t="s">
        <v>1</v>
      </c>
      <c r="E45" s="11"/>
      <c r="F45" s="11"/>
      <c r="G45" s="11"/>
      <c r="H45" s="11"/>
      <c r="I45" s="10"/>
      <c r="J45" s="11"/>
      <c r="K45" s="11"/>
      <c r="L45" s="11"/>
      <c r="M45" s="11"/>
      <c r="N45" s="11"/>
      <c r="O45" s="11"/>
      <c r="P45" s="11"/>
      <c r="Q45" s="11"/>
      <c r="R45" s="11"/>
      <c r="S45" s="11"/>
    </row>
    <row r="46" spans="1:19">
      <c r="A46" s="10"/>
      <c r="B46" s="11" t="s">
        <v>22</v>
      </c>
      <c r="C46" s="19">
        <v>46</v>
      </c>
      <c r="D46" s="16" t="s">
        <v>1</v>
      </c>
      <c r="E46" s="11"/>
      <c r="F46" s="11"/>
      <c r="G46" s="11"/>
      <c r="H46" s="11"/>
      <c r="I46" s="10"/>
      <c r="J46" s="11"/>
      <c r="K46" s="11"/>
      <c r="L46" s="11"/>
      <c r="M46" s="11"/>
      <c r="N46" s="11"/>
      <c r="O46" s="11"/>
      <c r="P46" s="11"/>
      <c r="Q46" s="11"/>
      <c r="R46" s="11"/>
      <c r="S46" s="11"/>
    </row>
    <row r="47" spans="1:19">
      <c r="A47" s="10"/>
      <c r="B47" s="11" t="s">
        <v>23</v>
      </c>
      <c r="C47" s="19">
        <v>49</v>
      </c>
      <c r="D47" s="16" t="s">
        <v>1</v>
      </c>
      <c r="E47" s="11"/>
      <c r="F47" s="11"/>
      <c r="G47" s="11"/>
      <c r="H47" s="11"/>
      <c r="I47" s="10"/>
      <c r="J47" s="11"/>
      <c r="K47" s="11"/>
      <c r="L47" s="11"/>
      <c r="M47" s="11"/>
      <c r="N47" s="11"/>
      <c r="O47" s="11"/>
      <c r="P47" s="11"/>
      <c r="Q47" s="11"/>
      <c r="R47" s="11"/>
      <c r="S47" s="11"/>
    </row>
    <row r="48" spans="1:19">
      <c r="A48" s="10"/>
      <c r="B48" s="11"/>
      <c r="C48" s="25"/>
      <c r="D48" s="11"/>
      <c r="E48" s="11"/>
      <c r="F48" s="11"/>
      <c r="G48" s="11"/>
      <c r="H48" s="11"/>
      <c r="I48" s="10"/>
      <c r="J48" s="11"/>
      <c r="K48" s="11"/>
      <c r="L48" s="11"/>
      <c r="M48" s="11"/>
      <c r="N48" s="11"/>
      <c r="O48" s="11"/>
      <c r="P48" s="11"/>
      <c r="Q48" s="11"/>
      <c r="R48" s="11"/>
      <c r="S48" s="11"/>
    </row>
    <row r="49" spans="1:19">
      <c r="A49" s="10"/>
      <c r="B49" s="10"/>
      <c r="C49" s="10"/>
      <c r="D49" s="10"/>
      <c r="E49" s="10"/>
      <c r="F49" s="11"/>
      <c r="G49" s="11"/>
      <c r="H49" s="11"/>
      <c r="I49" s="10"/>
      <c r="J49" s="11"/>
      <c r="K49" s="11"/>
      <c r="L49" s="11"/>
      <c r="M49" s="11"/>
      <c r="N49" s="11"/>
      <c r="O49" s="11"/>
      <c r="P49" s="11"/>
      <c r="Q49" s="11"/>
      <c r="R49" s="11"/>
      <c r="S49" s="11"/>
    </row>
    <row r="50" spans="1:19" ht="26.25">
      <c r="A50" s="10"/>
      <c r="B50" s="20" t="s">
        <v>26</v>
      </c>
      <c r="C50" s="20"/>
      <c r="D50" s="21">
        <f>((C44-C45-(E44-1)*C46-C47)/E44)</f>
        <v>55</v>
      </c>
      <c r="E50" s="22" t="s">
        <v>1</v>
      </c>
      <c r="F50" s="11"/>
      <c r="G50" s="11"/>
      <c r="H50" s="11"/>
      <c r="I50" s="10"/>
      <c r="J50" s="11"/>
      <c r="K50" s="11"/>
      <c r="L50" s="11"/>
      <c r="M50" s="11"/>
      <c r="N50" s="11"/>
      <c r="O50" s="11"/>
      <c r="P50" s="11"/>
      <c r="Q50" s="11"/>
      <c r="R50" s="11"/>
      <c r="S50" s="11"/>
    </row>
    <row r="51" spans="1:19">
      <c r="A51" s="10"/>
      <c r="B51" s="11"/>
      <c r="C51" s="11"/>
      <c r="D51" s="11"/>
      <c r="E51" s="11"/>
      <c r="F51" s="11"/>
      <c r="G51" s="11"/>
      <c r="H51" s="11"/>
      <c r="I51" s="10"/>
      <c r="J51" s="11"/>
      <c r="K51" s="11"/>
      <c r="L51" s="11"/>
      <c r="M51" s="11"/>
      <c r="N51" s="11"/>
      <c r="O51" s="11"/>
      <c r="P51" s="11"/>
      <c r="Q51" s="11"/>
      <c r="R51" s="11"/>
      <c r="S51" s="11"/>
    </row>
    <row r="52" spans="1:19">
      <c r="A52" s="10"/>
      <c r="B52" s="27" t="s">
        <v>28</v>
      </c>
      <c r="C52" s="11"/>
      <c r="D52" s="11"/>
      <c r="E52" s="11"/>
      <c r="F52" s="11"/>
      <c r="G52" s="11"/>
      <c r="H52" s="11"/>
      <c r="I52" s="10"/>
      <c r="J52" s="11"/>
      <c r="K52" s="11"/>
      <c r="L52" s="11"/>
      <c r="M52" s="11"/>
      <c r="N52" s="11"/>
      <c r="O52" s="11"/>
      <c r="P52" s="11"/>
      <c r="Q52" s="11"/>
      <c r="R52" s="11"/>
      <c r="S52" s="11"/>
    </row>
    <row r="53" spans="1:19" s="12" customFormat="1" ht="3.6" customHeight="1"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</row>
    <row r="54" spans="1:19" ht="9" customHeight="1">
      <c r="A54" s="10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</row>
  </sheetData>
  <sheetProtection algorithmName="SHA-512" hashValue="yD2wIrEpAjJDWUS/n1D4RA+Y0qn9Os3ClkwnH+b54cYNRLySfTs1jxxaXRHHUMfamJ4orq3cFfagNsLoXbBVuA==" saltValue="l0SgfPw+qEtBWeBlJpHfUQ==" spinCount="100000" sheet="1" objects="1" scenarios="1" selectLockedCells="1"/>
  <mergeCells count="17">
    <mergeCell ref="B50:C50"/>
    <mergeCell ref="B24:C24"/>
    <mergeCell ref="B37:C37"/>
    <mergeCell ref="A41:K41"/>
    <mergeCell ref="E30:I30"/>
    <mergeCell ref="E43:I43"/>
    <mergeCell ref="E44:I44"/>
    <mergeCell ref="E31:I31"/>
    <mergeCell ref="A28:K28"/>
    <mergeCell ref="E18:I18"/>
    <mergeCell ref="E19:I19"/>
    <mergeCell ref="E7:I7"/>
    <mergeCell ref="B1:K1"/>
    <mergeCell ref="B12:C12"/>
    <mergeCell ref="A4:K4"/>
    <mergeCell ref="A16:K16"/>
    <mergeCell ref="E6:I6"/>
  </mergeCells>
  <conditionalFormatting sqref="C7">
    <cfRule type="cellIs" dxfId="16" priority="19" operator="equal">
      <formula>0</formula>
    </cfRule>
  </conditionalFormatting>
  <conditionalFormatting sqref="C9">
    <cfRule type="cellIs" dxfId="15" priority="12" operator="equal">
      <formula>0</formula>
    </cfRule>
  </conditionalFormatting>
  <conditionalFormatting sqref="C44">
    <cfRule type="cellIs" dxfId="14" priority="16" operator="equal">
      <formula>0</formula>
    </cfRule>
  </conditionalFormatting>
  <conditionalFormatting sqref="D12">
    <cfRule type="cellIs" dxfId="13" priority="11" operator="greaterThan">
      <formula>0</formula>
    </cfRule>
    <cfRule type="cellIs" dxfId="12" priority="15" operator="lessThan">
      <formula>0</formula>
    </cfRule>
  </conditionalFormatting>
  <conditionalFormatting sqref="D24">
    <cfRule type="cellIs" dxfId="11" priority="9" operator="greaterThan">
      <formula>0</formula>
    </cfRule>
    <cfRule type="cellIs" dxfId="10" priority="10" operator="lessThan">
      <formula>0</formula>
    </cfRule>
  </conditionalFormatting>
  <conditionalFormatting sqref="D37">
    <cfRule type="cellIs" dxfId="9" priority="3" operator="lessThan">
      <formula>22</formula>
    </cfRule>
    <cfRule type="cellIs" dxfId="8" priority="4" operator="between">
      <formula>22</formula>
      <formula>25</formula>
    </cfRule>
    <cfRule type="cellIs" dxfId="7" priority="7" operator="greaterThan">
      <formula>0</formula>
    </cfRule>
    <cfRule type="cellIs" dxfId="6" priority="8" operator="lessThan">
      <formula>0</formula>
    </cfRule>
  </conditionalFormatting>
  <conditionalFormatting sqref="D50">
    <cfRule type="cellIs" dxfId="5" priority="1" operator="lessThan">
      <formula>55</formula>
    </cfRule>
    <cfRule type="cellIs" dxfId="4" priority="2" operator="between">
      <formula>55</formula>
      <formula>59</formula>
    </cfRule>
    <cfRule type="cellIs" dxfId="3" priority="5" operator="greaterThan">
      <formula>0</formula>
    </cfRule>
    <cfRule type="cellIs" dxfId="2" priority="6" operator="lessThan">
      <formula>0</formula>
    </cfRule>
  </conditionalFormatting>
  <conditionalFormatting sqref="E7 C19 E19 C31 E31">
    <cfRule type="cellIs" dxfId="1" priority="20" operator="equal">
      <formula>0</formula>
    </cfRule>
  </conditionalFormatting>
  <conditionalFormatting sqref="E44">
    <cfRule type="cellIs" dxfId="0" priority="17" operator="equal">
      <formula>0</formula>
    </cfRule>
  </conditionalFormatting>
  <dataValidations disablePrompts="1" count="2">
    <dataValidation type="list" showErrorMessage="1" error="Wählen Sie bitte eine Anzahl aus der Liste aus." sqref="J31:K31 J44:K44 J19:K19 E44 E31 E19" xr:uid="{F56A91B4-7FC0-4CC2-8462-CDB660D1682C}">
      <formula1>Anzahlstellen</formula1>
    </dataValidation>
    <dataValidation type="list" allowBlank="1" showErrorMessage="1" error="Wählen Sie bitte eine Anzahl aus der Liste aus." sqref="J7:K7 E7" xr:uid="{ABB00966-04BA-45CF-850A-13998DB44D1C}">
      <formula1>Anzahlstellen</formula1>
    </dataValidation>
  </dataValidations>
  <pageMargins left="0.25" right="0.25" top="0.75" bottom="0.75" header="0.3" footer="0.3"/>
  <pageSetup paperSize="9" orientation="portrait" errors="blank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showInputMessage="1" showErrorMessage="1" xr:uid="{204F6286-20B4-4148-BA83-DC7001C37F65}">
          <x14:formula1>
            <xm:f>Tabelle2!$C$2:$C$3</xm:f>
          </x14:formula1>
          <xm:sqref>C9</xm:sqref>
        </x14:dataValidation>
        <x14:dataValidation type="list" showErrorMessage="1" error="Wählen Sie bitte eine passende Schienenlänge aus der Liste aus." xr:uid="{43561C03-BB04-415D-B7C4-C93F8BDB81B1}">
          <x14:formula1>
            <xm:f>Tabelle2!$A$2:$A$30</xm:f>
          </x14:formula1>
          <xm:sqref>C44 C7 C19 C31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C30"/>
  <sheetViews>
    <sheetView workbookViewId="0">
      <selection activeCell="D29" sqref="D29"/>
    </sheetView>
  </sheetViews>
  <sheetFormatPr baseColWidth="10" defaultRowHeight="15"/>
  <cols>
    <col min="1" max="1" width="12" bestFit="1" customWidth="1"/>
  </cols>
  <sheetData>
    <row r="1" spans="1:3">
      <c r="A1" t="s">
        <v>0</v>
      </c>
      <c r="B1" t="s">
        <v>12</v>
      </c>
    </row>
    <row r="2" spans="1:3">
      <c r="A2">
        <v>90</v>
      </c>
      <c r="B2">
        <v>1</v>
      </c>
      <c r="C2">
        <v>52</v>
      </c>
    </row>
    <row r="3" spans="1:3">
      <c r="A3">
        <v>125</v>
      </c>
      <c r="B3">
        <v>2</v>
      </c>
      <c r="C3">
        <v>62</v>
      </c>
    </row>
    <row r="4" spans="1:3">
      <c r="A4">
        <v>200</v>
      </c>
      <c r="B4">
        <v>3</v>
      </c>
    </row>
    <row r="5" spans="1:3">
      <c r="A5">
        <v>220</v>
      </c>
      <c r="B5">
        <v>4</v>
      </c>
    </row>
    <row r="6" spans="1:3">
      <c r="A6">
        <v>250</v>
      </c>
      <c r="B6">
        <v>5</v>
      </c>
    </row>
    <row r="7" spans="1:3">
      <c r="A7">
        <v>300</v>
      </c>
      <c r="B7">
        <v>6</v>
      </c>
    </row>
    <row r="8" spans="1:3">
      <c r="A8">
        <v>320</v>
      </c>
      <c r="B8">
        <v>7</v>
      </c>
    </row>
    <row r="9" spans="1:3">
      <c r="A9">
        <v>350</v>
      </c>
      <c r="B9">
        <v>8</v>
      </c>
    </row>
    <row r="10" spans="1:3">
      <c r="A10">
        <v>400</v>
      </c>
      <c r="B10">
        <v>9</v>
      </c>
    </row>
    <row r="11" spans="1:3">
      <c r="A11">
        <v>450</v>
      </c>
      <c r="B11">
        <v>10</v>
      </c>
    </row>
    <row r="12" spans="1:3">
      <c r="A12">
        <v>500</v>
      </c>
      <c r="B12">
        <v>11</v>
      </c>
    </row>
    <row r="13" spans="1:3">
      <c r="A13">
        <v>550</v>
      </c>
      <c r="B13">
        <v>12</v>
      </c>
    </row>
    <row r="14" spans="1:3">
      <c r="A14">
        <v>600</v>
      </c>
      <c r="B14">
        <v>13</v>
      </c>
    </row>
    <row r="15" spans="1:3">
      <c r="A15">
        <v>650</v>
      </c>
      <c r="B15">
        <v>14</v>
      </c>
    </row>
    <row r="16" spans="1:3">
      <c r="A16">
        <v>700</v>
      </c>
      <c r="B16">
        <v>15</v>
      </c>
    </row>
    <row r="17" spans="1:2">
      <c r="A17">
        <v>750</v>
      </c>
      <c r="B17">
        <v>16</v>
      </c>
    </row>
    <row r="18" spans="1:2">
      <c r="A18">
        <v>800</v>
      </c>
      <c r="B18">
        <v>17</v>
      </c>
    </row>
    <row r="19" spans="1:2">
      <c r="A19">
        <v>850</v>
      </c>
      <c r="B19">
        <v>18</v>
      </c>
    </row>
    <row r="20" spans="1:2">
      <c r="A20">
        <v>900</v>
      </c>
      <c r="B20">
        <v>19</v>
      </c>
    </row>
    <row r="21" spans="1:2">
      <c r="A21">
        <v>950</v>
      </c>
      <c r="B21">
        <v>20</v>
      </c>
    </row>
    <row r="22" spans="1:2">
      <c r="A22">
        <v>1000</v>
      </c>
    </row>
    <row r="23" spans="1:2">
      <c r="A23">
        <v>1050</v>
      </c>
    </row>
    <row r="24" spans="1:2">
      <c r="A24">
        <v>1100</v>
      </c>
    </row>
    <row r="25" spans="1:2">
      <c r="A25">
        <v>1150</v>
      </c>
    </row>
    <row r="26" spans="1:2">
      <c r="A26">
        <v>1200</v>
      </c>
    </row>
    <row r="27" spans="1:2">
      <c r="A27">
        <v>1250</v>
      </c>
    </row>
    <row r="28" spans="1:2">
      <c r="A28">
        <v>1300</v>
      </c>
    </row>
    <row r="29" spans="1:2">
      <c r="A29">
        <v>1350</v>
      </c>
    </row>
    <row r="30" spans="1:2">
      <c r="A30">
        <v>1400</v>
      </c>
    </row>
  </sheetData>
  <sheetProtection selectLockedCells="1" selectUnlockedCell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5</vt:i4>
      </vt:variant>
    </vt:vector>
  </HeadingPairs>
  <TitlesOfParts>
    <vt:vector size="8" baseType="lpstr">
      <vt:lpstr>Spannstellenrechner</vt:lpstr>
      <vt:lpstr>clamping area calculator</vt:lpstr>
      <vt:lpstr>Tabelle2</vt:lpstr>
      <vt:lpstr>Anzahlschiene</vt:lpstr>
      <vt:lpstr>Anzahlstellen</vt:lpstr>
      <vt:lpstr>'clamping area calculator'!Druckbereich</vt:lpstr>
      <vt:lpstr>Spannstellenrechner!Druckbereich</vt:lpstr>
      <vt:lpstr>Schienenlaenge</vt:lpstr>
    </vt:vector>
  </TitlesOfParts>
  <Company>Erowa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Jäggi Robin</dc:creator>
  <cp:lastModifiedBy>simon.bucher@business.triag-int.ch</cp:lastModifiedBy>
  <cp:lastPrinted>2018-02-26T10:47:06Z</cp:lastPrinted>
  <dcterms:created xsi:type="dcterms:W3CDTF">2014-09-29T14:14:09Z</dcterms:created>
  <dcterms:modified xsi:type="dcterms:W3CDTF">2024-08-29T07:47:02Z</dcterms:modified>
</cp:coreProperties>
</file>